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AKTIVNI U MIROVINI\AKTIVNOSTI\Mjesečni kalendar aktivnosti\"/>
    </mc:Choice>
  </mc:AlternateContent>
  <xr:revisionPtr revIDLastSave="0" documentId="13_ncr:1_{5D0BCC0A-7901-4996-8F54-815E72CEB380}" xr6:coauthVersionLast="47" xr6:coauthVersionMax="47" xr10:uidLastSave="{00000000-0000-0000-0000-000000000000}"/>
  <bookViews>
    <workbookView xWindow="225" yWindow="75" windowWidth="20745" windowHeight="20805" xr2:uid="{82FB9026-78B1-49E7-B9B5-29E4A20A026F}"/>
  </bookViews>
  <sheets>
    <sheet name="KOLOVOZ 2026" sheetId="2" r:id="rId1"/>
  </sheets>
  <externalReferences>
    <externalReference r:id="rId2"/>
  </externalReferences>
  <definedNames>
    <definedName name="_xlnm.Print_Area" localSheetId="0">'KOLOVOZ 2026'!$C$2:$AD$18</definedName>
    <definedName name="start_day">[1]About!$P$10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6" i="2" l="1"/>
  <c r="P26" i="2"/>
  <c r="Q26" i="2"/>
  <c r="R26" i="2"/>
  <c r="S26" i="2"/>
  <c r="T26" i="2"/>
  <c r="U26" i="2"/>
  <c r="X26" i="2"/>
  <c r="Y26" i="2"/>
  <c r="Z26" i="2"/>
  <c r="AA26" i="2"/>
  <c r="AB26" i="2"/>
  <c r="AC26" i="2"/>
  <c r="AD26" i="2"/>
  <c r="C2" i="2" l="1"/>
  <c r="O25" i="2" l="1"/>
  <c r="X25" i="2"/>
  <c r="C5" i="2"/>
  <c r="C4" i="2" l="1"/>
  <c r="E5" i="2"/>
  <c r="Y31" i="2"/>
  <c r="AA32" i="2"/>
  <c r="X30" i="2"/>
  <c r="Z31" i="2"/>
  <c r="AB32" i="2"/>
  <c r="AA31" i="2"/>
  <c r="AC32" i="2"/>
  <c r="X29" i="2"/>
  <c r="Z30" i="2"/>
  <c r="AD32" i="2"/>
  <c r="AA30" i="2"/>
  <c r="AA29" i="2"/>
  <c r="Y30" i="2"/>
  <c r="AB31" i="2"/>
  <c r="Y29" i="2"/>
  <c r="AC31" i="2"/>
  <c r="X28" i="2"/>
  <c r="Z29" i="2"/>
  <c r="AB30" i="2"/>
  <c r="AD31" i="2"/>
  <c r="Y28" i="2"/>
  <c r="AC30" i="2"/>
  <c r="Z28" i="2"/>
  <c r="AD30" i="2"/>
  <c r="Y27" i="2"/>
  <c r="AA28" i="2"/>
  <c r="AC29" i="2"/>
  <c r="AB28" i="2"/>
  <c r="AA27" i="2"/>
  <c r="AD28" i="2"/>
  <c r="AD27" i="2"/>
  <c r="Y32" i="2"/>
  <c r="X31" i="2"/>
  <c r="X27" i="2"/>
  <c r="AB29" i="2"/>
  <c r="Z27" i="2"/>
  <c r="AD29" i="2"/>
  <c r="AC28" i="2"/>
  <c r="AB27" i="2"/>
  <c r="AC27" i="2"/>
  <c r="X32" i="2"/>
  <c r="Z32" i="2"/>
  <c r="O27" i="2"/>
  <c r="Q28" i="2"/>
  <c r="S29" i="2"/>
  <c r="U30" i="2"/>
  <c r="P27" i="2"/>
  <c r="R28" i="2"/>
  <c r="T29" i="2"/>
  <c r="Q27" i="2"/>
  <c r="S28" i="2"/>
  <c r="U29" i="2"/>
  <c r="R27" i="2"/>
  <c r="T28" i="2"/>
  <c r="U28" i="2"/>
  <c r="U27" i="2"/>
  <c r="O32" i="2"/>
  <c r="S27" i="2"/>
  <c r="T27" i="2"/>
  <c r="Q32" i="2"/>
  <c r="P31" i="2"/>
  <c r="O30" i="2"/>
  <c r="S32" i="2"/>
  <c r="R31" i="2"/>
  <c r="T32" i="2"/>
  <c r="O29" i="2"/>
  <c r="Q30" i="2"/>
  <c r="U32" i="2"/>
  <c r="R30" i="2"/>
  <c r="O28" i="2"/>
  <c r="S30" i="2"/>
  <c r="R29" i="2"/>
  <c r="P32" i="2"/>
  <c r="O31" i="2"/>
  <c r="R32" i="2"/>
  <c r="Q31" i="2"/>
  <c r="P30" i="2"/>
  <c r="S31" i="2"/>
  <c r="P29" i="2"/>
  <c r="T31" i="2"/>
  <c r="Q29" i="2"/>
  <c r="U31" i="2"/>
  <c r="P28" i="2"/>
  <c r="T30" i="2"/>
  <c r="E4" i="2" l="1"/>
  <c r="G5" i="2"/>
  <c r="G4" i="2" l="1"/>
  <c r="I5" i="2"/>
  <c r="I4" i="2" l="1"/>
  <c r="K5" i="2"/>
  <c r="K4" i="2" l="1"/>
  <c r="O5" i="2"/>
  <c r="O4" i="2" l="1"/>
  <c r="W5" i="2"/>
  <c r="W4" i="2" l="1"/>
  <c r="C7" i="2"/>
  <c r="E8" i="2" s="1"/>
  <c r="G8" i="2" s="1"/>
  <c r="I8" i="2" s="1"/>
  <c r="K8" i="2" s="1"/>
  <c r="O8" i="2" s="1"/>
  <c r="W8" i="2" s="1"/>
  <c r="C10" i="2" s="1"/>
  <c r="E11" i="2" s="1"/>
  <c r="G11" i="2" s="1"/>
  <c r="I11" i="2" s="1"/>
  <c r="K11" i="2" s="1"/>
  <c r="O11" i="2" s="1"/>
  <c r="W11" i="2" s="1"/>
  <c r="C13" i="2" s="1"/>
  <c r="E14" i="2" s="1"/>
  <c r="G14" i="2" s="1"/>
  <c r="I14" i="2" s="1"/>
  <c r="K14" i="2" s="1"/>
  <c r="O14" i="2" s="1"/>
  <c r="W14" i="2" s="1"/>
  <c r="C16" i="2" s="1"/>
  <c r="E17" i="2" s="1"/>
  <c r="G17" i="2" s="1"/>
  <c r="I17" i="2" s="1"/>
  <c r="K17" i="2" s="1"/>
  <c r="O17" i="2" s="1"/>
  <c r="W17" i="2" s="1"/>
  <c r="C19" i="2" s="1"/>
  <c r="E20" i="2" s="1"/>
  <c r="G20" i="2" s="1"/>
  <c r="I20" i="2" s="1"/>
  <c r="K20" i="2" s="1"/>
  <c r="O20" i="2" s="1"/>
  <c r="W20" i="2" s="1"/>
</calcChain>
</file>

<file path=xl/sharedStrings.xml><?xml version="1.0" encoding="utf-8"?>
<sst xmlns="http://schemas.openxmlformats.org/spreadsheetml/2006/main" count="21" uniqueCount="18">
  <si>
    <t>Notes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</si>
  <si>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</si>
  <si>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</si>
  <si>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09:00 -10:00                                                    DKC Kino Sv. Filip i Jakov</t>
  </si>
  <si>
    <t>Prevencija usamljenosti - karte, društvene igre, šah, crtanje, čitanje                                                 08:00 -09:00                                                    DKC Kino Sv. Filip i Jakov</t>
  </si>
  <si>
    <t>1. Aktivnost fizičke i psihičke vitalnosti - mobilnost zglobova                                                        18:00-19:00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19:00 -20:00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</si>
  <si>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</si>
  <si>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18:00-19:00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19:00 -20:00                 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</si>
  <si>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09:00 -10:00 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</si>
  <si>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</si>
  <si>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</si>
  <si>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18:00-19:00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19:00 -20:00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</si>
  <si>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</si>
  <si>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</si>
  <si>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</si>
  <si>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</si>
  <si>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09:00 -10:00                                                    DKC Kino Sv. Filip i Jakov</t>
  </si>
  <si>
    <t>1. Aktivnost fizičke i psihičke vitalnosti - mobilnost zglobova                                                        08:00-09:00                                               DKC Kino Sv. Filip i Jakov                                                                                             2. Prevencija usamljenosti - karte, društvene igre, šah, crtanje, čitanje                                                                       09:00 -10:00                                                    DKC Kino Sv. Filip i Jakov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</si>
</sst>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"/>
    <numFmt numFmtId="165" formatCode="mmmm\ \'yy"/>
    <numFmt numFmtId="166" formatCode="_(* #,##0.00_);_(* \(#,##0.00\);_(* &quot;-&quot;??_);_(@_)"/>
    <numFmt numFmtId="167" formatCode="dddd"/>
    <numFmt numFmtId="168" formatCode="mmmm\ yyyy"/>
  </numFmts>
  <fonts count="2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8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color theme="0" tint="-0.499984740745262"/>
      <name val="Aptos Narrow"/>
      <family val="2"/>
      <scheme val="minor"/>
    </font>
    <font>
      <b/>
      <sz val="24"/>
      <color theme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u/>
      <sz val="10"/>
      <color indexed="12"/>
      <name val="Arial"/>
      <family val="2"/>
    </font>
    <font>
      <sz val="10"/>
      <color theme="1" tint="0.34998626667073579"/>
      <name val="Aptos Narrow"/>
      <family val="2"/>
      <scheme val="minor"/>
    </font>
    <font>
      <sz val="12"/>
      <color theme="2" tint="-0.89999084444715716"/>
      <name val="Aptos Narrow"/>
      <family val="2"/>
      <scheme val="minor"/>
    </font>
    <font>
      <sz val="8"/>
      <color theme="2" tint="-0.89999084444715716"/>
      <name val="Aptos Narrow"/>
      <family val="2"/>
      <scheme val="minor"/>
    </font>
    <font>
      <sz val="11"/>
      <color theme="2" tint="-0.89999084444715716"/>
      <name val="Aptos Narrow"/>
      <family val="2"/>
      <scheme val="minor"/>
    </font>
    <font>
      <sz val="8"/>
      <color rgb="FF161616"/>
      <name val="Aptos Narrow"/>
      <family val="2"/>
      <scheme val="minor"/>
    </font>
    <font>
      <u/>
      <sz val="11"/>
      <color theme="1" tint="0.499984740745262"/>
      <name val="Aptos Narrow"/>
      <family val="2"/>
      <scheme val="minor"/>
    </font>
    <font>
      <u/>
      <sz val="11"/>
      <color theme="1" tint="0.34998626667073579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theme="1" tint="0.499984740745262"/>
      <name val="Aptos Narrow"/>
      <family val="2"/>
      <scheme val="minor"/>
    </font>
    <font>
      <b/>
      <sz val="14"/>
      <color theme="1" tint="0.34998626667073579"/>
      <name val="Aptos Narrow"/>
      <family val="2"/>
      <scheme val="minor"/>
    </font>
    <font>
      <b/>
      <sz val="12"/>
      <color theme="0"/>
      <name val="Amasis MT Pro Light"/>
      <family val="1"/>
    </font>
    <font>
      <sz val="7"/>
      <name val="Aptos Narrow"/>
      <family val="2"/>
      <scheme val="minor"/>
    </font>
    <font>
      <b/>
      <sz val="48"/>
      <color theme="4" tint="-0.249977111117893"/>
      <name val="Aptos Narrow"/>
      <family val="2"/>
      <scheme val="minor"/>
    </font>
    <font>
      <b/>
      <sz val="48"/>
      <color theme="8"/>
      <name val="Aptos Narrow"/>
      <family val="2"/>
      <scheme val="minor"/>
    </font>
    <font>
      <b/>
      <sz val="48"/>
      <color theme="0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166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1" applyFont="1"/>
    <xf numFmtId="0" fontId="2" fillId="2" borderId="0" xfId="1" applyFont="1" applyFill="1"/>
    <xf numFmtId="164" fontId="3" fillId="0" borderId="0" xfId="1" applyNumberFormat="1" applyFont="1" applyAlignment="1">
      <alignment horizontal="left" vertical="center" shrinkToFit="1"/>
    </xf>
    <xf numFmtId="164" fontId="4" fillId="0" borderId="0" xfId="1" applyNumberFormat="1" applyFont="1" applyAlignment="1">
      <alignment horizontal="left" vertical="center" shrinkToFi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 indent="1"/>
    </xf>
    <xf numFmtId="0" fontId="5" fillId="2" borderId="0" xfId="1" applyFont="1" applyFill="1" applyAlignment="1">
      <alignment horizontal="left" shrinkToFit="1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0" fontId="10" fillId="2" borderId="0" xfId="2" applyFont="1" applyFill="1" applyBorder="1" applyAlignment="1" applyProtection="1">
      <alignment horizontal="right" vertical="center"/>
    </xf>
    <xf numFmtId="0" fontId="3" fillId="2" borderId="0" xfId="2" applyFont="1" applyFill="1" applyBorder="1" applyAlignment="1" applyProtection="1">
      <alignment vertical="center"/>
    </xf>
    <xf numFmtId="0" fontId="3" fillId="2" borderId="0" xfId="2" applyFont="1" applyFill="1" applyBorder="1" applyAlignment="1" applyProtection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10" fillId="4" borderId="0" xfId="2" applyFont="1" applyFill="1" applyBorder="1" applyAlignment="1" applyProtection="1">
      <alignment horizontal="right" vertical="center"/>
    </xf>
    <xf numFmtId="0" fontId="3" fillId="4" borderId="0" xfId="2" applyFont="1" applyFill="1" applyBorder="1" applyAlignment="1" applyProtection="1">
      <alignment vertical="center"/>
    </xf>
    <xf numFmtId="0" fontId="3" fillId="4" borderId="0" xfId="2" applyFont="1" applyFill="1" applyBorder="1" applyAlignment="1" applyProtection="1">
      <alignment horizontal="left" vertical="center"/>
    </xf>
    <xf numFmtId="0" fontId="3" fillId="4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1" fillId="4" borderId="3" xfId="1" applyFont="1" applyFill="1" applyBorder="1" applyAlignment="1">
      <alignment horizontal="left" vertical="center" indent="1"/>
    </xf>
    <xf numFmtId="0" fontId="11" fillId="4" borderId="2" xfId="1" applyFont="1" applyFill="1" applyBorder="1" applyAlignment="1">
      <alignment vertical="center"/>
    </xf>
    <xf numFmtId="0" fontId="11" fillId="4" borderId="4" xfId="1" applyFont="1" applyFill="1" applyBorder="1" applyAlignment="1">
      <alignment vertical="center"/>
    </xf>
    <xf numFmtId="164" fontId="11" fillId="4" borderId="5" xfId="1" applyNumberFormat="1" applyFont="1" applyFill="1" applyBorder="1" applyAlignment="1">
      <alignment horizontal="left" vertical="center" indent="1" shrinkToFit="1"/>
    </xf>
    <xf numFmtId="164" fontId="11" fillId="4" borderId="0" xfId="1" applyNumberFormat="1" applyFont="1" applyFill="1" applyAlignment="1">
      <alignment horizontal="left" vertical="center" indent="1" shrinkToFit="1"/>
    </xf>
    <xf numFmtId="164" fontId="11" fillId="4" borderId="6" xfId="1" applyNumberFormat="1" applyFont="1" applyFill="1" applyBorder="1" applyAlignment="1">
      <alignment horizontal="left" vertical="center" indent="1" shrinkToFit="1"/>
    </xf>
    <xf numFmtId="164" fontId="11" fillId="4" borderId="5" xfId="1" applyNumberFormat="1" applyFont="1" applyFill="1" applyBorder="1" applyAlignment="1">
      <alignment horizontal="left" vertical="center" indent="2" shrinkToFit="1"/>
    </xf>
    <xf numFmtId="164" fontId="11" fillId="4" borderId="5" xfId="1" applyNumberFormat="1" applyFont="1" applyFill="1" applyBorder="1" applyAlignment="1">
      <alignment horizontal="left" indent="1" shrinkToFit="1"/>
    </xf>
    <xf numFmtId="0" fontId="11" fillId="4" borderId="5" xfId="1" applyFont="1" applyFill="1" applyBorder="1" applyAlignment="1">
      <alignment horizontal="left" vertical="center" indent="1"/>
    </xf>
    <xf numFmtId="0" fontId="11" fillId="4" borderId="0" xfId="1" applyFont="1" applyFill="1" applyAlignment="1">
      <alignment horizontal="left" vertical="center" indent="1"/>
    </xf>
    <xf numFmtId="0" fontId="11" fillId="4" borderId="6" xfId="1" applyFont="1" applyFill="1" applyBorder="1" applyAlignment="1">
      <alignment horizontal="left" vertical="center" indent="1"/>
    </xf>
    <xf numFmtId="0" fontId="11" fillId="4" borderId="7" xfId="1" applyFont="1" applyFill="1" applyBorder="1" applyAlignment="1">
      <alignment horizontal="left" vertical="center" indent="1"/>
    </xf>
    <xf numFmtId="0" fontId="11" fillId="4" borderId="1" xfId="1" applyFont="1" applyFill="1" applyBorder="1" applyAlignment="1">
      <alignment horizontal="left" vertical="center" indent="1"/>
    </xf>
    <xf numFmtId="0" fontId="11" fillId="4" borderId="8" xfId="1" applyFont="1" applyFill="1" applyBorder="1" applyAlignment="1">
      <alignment horizontal="left" vertical="center" indent="1"/>
    </xf>
    <xf numFmtId="0" fontId="11" fillId="4" borderId="7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164" fontId="12" fillId="4" borderId="5" xfId="1" applyNumberFormat="1" applyFont="1" applyFill="1" applyBorder="1" applyAlignment="1">
      <alignment horizontal="left" vertical="center" wrapText="1" shrinkToFit="1"/>
    </xf>
    <xf numFmtId="164" fontId="12" fillId="4" borderId="0" xfId="1" applyNumberFormat="1" applyFont="1" applyFill="1" applyAlignment="1">
      <alignment horizontal="left" vertical="center" wrapText="1" shrinkToFit="1"/>
    </xf>
    <xf numFmtId="164" fontId="13" fillId="4" borderId="6" xfId="1" applyNumberFormat="1" applyFont="1" applyFill="1" applyBorder="1" applyAlignment="1">
      <alignment horizontal="left" vertical="center" wrapText="1" shrinkToFit="1"/>
    </xf>
    <xf numFmtId="0" fontId="11" fillId="2" borderId="5" xfId="1" applyFont="1" applyFill="1" applyBorder="1" applyAlignment="1">
      <alignment horizontal="left" vertical="center" indent="1"/>
    </xf>
    <xf numFmtId="0" fontId="11" fillId="2" borderId="0" xfId="1" applyFont="1" applyFill="1" applyAlignment="1">
      <alignment horizontal="left" vertical="center" indent="1"/>
    </xf>
    <xf numFmtId="0" fontId="11" fillId="2" borderId="6" xfId="1" applyFont="1" applyFill="1" applyBorder="1" applyAlignment="1">
      <alignment horizontal="left" vertical="center" indent="1"/>
    </xf>
    <xf numFmtId="0" fontId="11" fillId="2" borderId="7" xfId="1" applyFont="1" applyFill="1" applyBorder="1" applyAlignment="1">
      <alignment horizontal="left" vertical="center" indent="1"/>
    </xf>
    <xf numFmtId="0" fontId="11" fillId="2" borderId="1" xfId="1" applyFont="1" applyFill="1" applyBorder="1" applyAlignment="1">
      <alignment horizontal="left" vertical="center" indent="1"/>
    </xf>
    <xf numFmtId="0" fontId="11" fillId="2" borderId="8" xfId="1" applyFont="1" applyFill="1" applyBorder="1" applyAlignment="1">
      <alignment horizontal="left" vertical="center" inden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horizontal="left" vertical="center" wrapText="1"/>
    </xf>
    <xf numFmtId="0" fontId="12" fillId="4" borderId="0" xfId="1" applyFont="1" applyFill="1" applyAlignment="1">
      <alignment horizontal="left" vertical="center" wrapText="1"/>
    </xf>
    <xf numFmtId="0" fontId="12" fillId="4" borderId="6" xfId="1" applyFont="1" applyFill="1" applyBorder="1" applyAlignment="1">
      <alignment horizontal="left" vertical="center" wrapText="1"/>
    </xf>
    <xf numFmtId="0" fontId="15" fillId="0" borderId="0" xfId="2" applyFont="1" applyAlignment="1" applyProtection="1">
      <alignment horizontal="left"/>
    </xf>
    <xf numFmtId="0" fontId="16" fillId="2" borderId="0" xfId="2" applyFont="1" applyFill="1" applyAlignment="1" applyProtection="1">
      <alignment horizontal="left"/>
    </xf>
    <xf numFmtId="0" fontId="17" fillId="0" borderId="0" xfId="1" applyFont="1" applyAlignment="1">
      <alignment vertical="center"/>
    </xf>
    <xf numFmtId="0" fontId="18" fillId="0" borderId="0" xfId="4" applyNumberFormat="1" applyFont="1" applyFill="1" applyAlignment="1">
      <alignment horizontal="left"/>
    </xf>
    <xf numFmtId="0" fontId="19" fillId="2" borderId="0" xfId="4" applyNumberFormat="1" applyFont="1" applyFill="1" applyAlignment="1">
      <alignment horizontal="left"/>
    </xf>
    <xf numFmtId="167" fontId="20" fillId="5" borderId="0" xfId="1" applyNumberFormat="1" applyFont="1" applyFill="1" applyAlignment="1">
      <alignment horizontal="left" vertical="center" indent="1" shrinkToFit="1"/>
    </xf>
    <xf numFmtId="0" fontId="17" fillId="2" borderId="0" xfId="1" applyFont="1" applyFill="1" applyAlignment="1">
      <alignment vertical="center"/>
    </xf>
    <xf numFmtId="0" fontId="21" fillId="0" borderId="0" xfId="1" applyFont="1"/>
    <xf numFmtId="0" fontId="3" fillId="0" borderId="0" xfId="1" applyFont="1"/>
    <xf numFmtId="0" fontId="3" fillId="2" borderId="0" xfId="1" applyFont="1" applyFill="1"/>
    <xf numFmtId="168" fontId="22" fillId="0" borderId="0" xfId="1" applyNumberFormat="1" applyFont="1" applyAlignment="1">
      <alignment horizontal="left" vertical="top"/>
    </xf>
    <xf numFmtId="168" fontId="23" fillId="0" borderId="0" xfId="1" applyNumberFormat="1" applyFont="1"/>
    <xf numFmtId="0" fontId="21" fillId="2" borderId="0" xfId="1" applyFont="1" applyFill="1"/>
    <xf numFmtId="0" fontId="11" fillId="2" borderId="4" xfId="1" applyFont="1" applyFill="1" applyBorder="1" applyAlignment="1">
      <alignment horizontal="left" vertical="center" indent="1"/>
    </xf>
    <xf numFmtId="0" fontId="11" fillId="2" borderId="2" xfId="1" applyFont="1" applyFill="1" applyBorder="1" applyAlignment="1">
      <alignment horizontal="left" vertical="center" indent="1"/>
    </xf>
    <xf numFmtId="0" fontId="11" fillId="2" borderId="3" xfId="1" applyFont="1" applyFill="1" applyBorder="1" applyAlignment="1">
      <alignment horizontal="left" vertical="center" indent="1"/>
    </xf>
    <xf numFmtId="164" fontId="11" fillId="4" borderId="6" xfId="1" applyNumberFormat="1" applyFont="1" applyFill="1" applyBorder="1" applyAlignment="1">
      <alignment horizontal="left" indent="1" shrinkToFit="1"/>
    </xf>
    <xf numFmtId="164" fontId="11" fillId="4" borderId="5" xfId="1" applyNumberFormat="1" applyFont="1" applyFill="1" applyBorder="1" applyAlignment="1">
      <alignment horizontal="left" indent="1" shrinkToFit="1"/>
    </xf>
    <xf numFmtId="0" fontId="12" fillId="4" borderId="4" xfId="1" applyFont="1" applyFill="1" applyBorder="1" applyAlignment="1">
      <alignment horizontal="left" vertical="center" wrapText="1" indent="1"/>
    </xf>
    <xf numFmtId="0" fontId="12" fillId="4" borderId="3" xfId="1" applyFont="1" applyFill="1" applyBorder="1" applyAlignment="1">
      <alignment horizontal="left" vertical="center" wrapText="1" indent="1"/>
    </xf>
    <xf numFmtId="164" fontId="11" fillId="2" borderId="6" xfId="1" applyNumberFormat="1" applyFont="1" applyFill="1" applyBorder="1" applyAlignment="1">
      <alignment horizontal="left" vertical="center" indent="1" shrinkToFit="1"/>
    </xf>
    <xf numFmtId="164" fontId="11" fillId="2" borderId="0" xfId="1" applyNumberFormat="1" applyFont="1" applyFill="1" applyAlignment="1">
      <alignment horizontal="left" vertical="center" indent="1" shrinkToFit="1"/>
    </xf>
    <xf numFmtId="164" fontId="11" fillId="2" borderId="5" xfId="1" applyNumberFormat="1" applyFont="1" applyFill="1" applyBorder="1" applyAlignment="1">
      <alignment horizontal="left" vertical="center" indent="1" shrinkToFit="1"/>
    </xf>
    <xf numFmtId="0" fontId="12" fillId="4" borderId="4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left" vertical="center" wrapText="1"/>
    </xf>
    <xf numFmtId="0" fontId="11" fillId="4" borderId="8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164" fontId="11" fillId="4" borderId="6" xfId="1" applyNumberFormat="1" applyFont="1" applyFill="1" applyBorder="1" applyAlignment="1">
      <alignment horizontal="left" vertical="center" indent="1" shrinkToFit="1"/>
    </xf>
    <xf numFmtId="164" fontId="11" fillId="4" borderId="5" xfId="1" applyNumberFormat="1" applyFont="1" applyFill="1" applyBorder="1" applyAlignment="1">
      <alignment horizontal="left" vertical="center" indent="1" shrinkToFit="1"/>
    </xf>
    <xf numFmtId="164" fontId="13" fillId="4" borderId="6" xfId="1" applyNumberFormat="1" applyFont="1" applyFill="1" applyBorder="1" applyAlignment="1">
      <alignment horizontal="left" vertical="center" wrapText="1" shrinkToFit="1"/>
    </xf>
    <xf numFmtId="164" fontId="13" fillId="4" borderId="0" xfId="1" applyNumberFormat="1" applyFont="1" applyFill="1" applyAlignment="1">
      <alignment horizontal="left" vertical="center" wrapText="1" shrinkToFit="1"/>
    </xf>
    <xf numFmtId="0" fontId="11" fillId="2" borderId="6" xfId="1" applyFont="1" applyFill="1" applyBorder="1" applyAlignment="1">
      <alignment horizontal="left" vertical="center" indent="1"/>
    </xf>
    <xf numFmtId="0" fontId="11" fillId="2" borderId="0" xfId="1" applyFont="1" applyFill="1" applyAlignment="1">
      <alignment horizontal="left" vertical="center" indent="1"/>
    </xf>
    <xf numFmtId="0" fontId="11" fillId="2" borderId="5" xfId="1" applyFont="1" applyFill="1" applyBorder="1" applyAlignment="1">
      <alignment horizontal="left" vertical="center" indent="1"/>
    </xf>
    <xf numFmtId="164" fontId="11" fillId="4" borderId="0" xfId="1" applyNumberFormat="1" applyFont="1" applyFill="1" applyAlignment="1">
      <alignment horizontal="left" vertical="center" indent="1" shrinkToFit="1"/>
    </xf>
    <xf numFmtId="0" fontId="14" fillId="4" borderId="4" xfId="3" applyFont="1" applyFill="1" applyBorder="1" applyAlignment="1">
      <alignment vertical="center" wrapText="1" indent="1"/>
    </xf>
    <xf numFmtId="0" fontId="14" fillId="4" borderId="2" xfId="3" applyFont="1" applyFill="1" applyBorder="1" applyAlignment="1">
      <alignment vertical="center" wrapText="1" indent="1"/>
    </xf>
    <xf numFmtId="0" fontId="14" fillId="4" borderId="3" xfId="3" applyFont="1" applyFill="1" applyBorder="1" applyAlignment="1">
      <alignment vertical="center" wrapText="1" indent="1"/>
    </xf>
    <xf numFmtId="0" fontId="11" fillId="4" borderId="6" xfId="1" applyFont="1" applyFill="1" applyBorder="1" applyAlignment="1">
      <alignment horizontal="left" vertical="center" indent="1"/>
    </xf>
    <xf numFmtId="0" fontId="11" fillId="4" borderId="5" xfId="1" applyFont="1" applyFill="1" applyBorder="1" applyAlignment="1">
      <alignment horizontal="left" vertical="center" indent="1"/>
    </xf>
    <xf numFmtId="0" fontId="11" fillId="4" borderId="0" xfId="1" applyFont="1" applyFill="1" applyAlignment="1">
      <alignment horizontal="left" vertical="center" indent="1"/>
    </xf>
    <xf numFmtId="0" fontId="11" fillId="4" borderId="4" xfId="1" applyFont="1" applyFill="1" applyBorder="1" applyAlignment="1">
      <alignment horizontal="left" vertical="center" indent="1"/>
    </xf>
    <xf numFmtId="0" fontId="11" fillId="4" borderId="2" xfId="1" applyFont="1" applyFill="1" applyBorder="1" applyAlignment="1">
      <alignment horizontal="left" vertical="center" indent="1"/>
    </xf>
    <xf numFmtId="0" fontId="11" fillId="4" borderId="3" xfId="1" applyFont="1" applyFill="1" applyBorder="1" applyAlignment="1">
      <alignment horizontal="left" vertical="center" indent="1"/>
    </xf>
    <xf numFmtId="168" fontId="24" fillId="5" borderId="0" xfId="1" applyNumberFormat="1" applyFont="1" applyFill="1" applyAlignment="1">
      <alignment horizontal="left"/>
    </xf>
    <xf numFmtId="167" fontId="20" fillId="5" borderId="0" xfId="1" applyNumberFormat="1" applyFont="1" applyFill="1" applyAlignment="1">
      <alignment horizontal="left" vertical="center" indent="1" shrinkToFit="1"/>
    </xf>
    <xf numFmtId="164" fontId="11" fillId="2" borderId="6" xfId="1" applyNumberFormat="1" applyFont="1" applyFill="1" applyBorder="1" applyAlignment="1">
      <alignment horizontal="left" indent="1" shrinkToFit="1"/>
    </xf>
    <xf numFmtId="164" fontId="11" fillId="2" borderId="0" xfId="1" applyNumberFormat="1" applyFont="1" applyFill="1" applyAlignment="1">
      <alignment horizontal="left" indent="1" shrinkToFit="1"/>
    </xf>
    <xf numFmtId="164" fontId="11" fillId="2" borderId="5" xfId="1" applyNumberFormat="1" applyFont="1" applyFill="1" applyBorder="1" applyAlignment="1">
      <alignment horizontal="left" indent="1" shrinkToFit="1"/>
    </xf>
    <xf numFmtId="164" fontId="11" fillId="4" borderId="0" xfId="1" applyNumberFormat="1" applyFont="1" applyFill="1" applyAlignment="1">
      <alignment horizontal="left" indent="1" shrinkToFit="1"/>
    </xf>
    <xf numFmtId="0" fontId="2" fillId="0" borderId="1" xfId="1" applyFont="1" applyBorder="1" applyAlignment="1">
      <alignment horizontal="left" indent="1"/>
    </xf>
    <xf numFmtId="0" fontId="2" fillId="0" borderId="2" xfId="1" applyFont="1" applyBorder="1" applyAlignment="1">
      <alignment horizontal="left" indent="1"/>
    </xf>
    <xf numFmtId="0" fontId="7" fillId="0" borderId="0" xfId="1" applyFont="1" applyAlignment="1">
      <alignment horizontal="left" vertical="top"/>
    </xf>
    <xf numFmtId="165" fontId="8" fillId="3" borderId="0" xfId="1" applyNumberFormat="1" applyFont="1" applyFill="1" applyAlignment="1">
      <alignment horizontal="center" vertical="center"/>
    </xf>
  </cellXfs>
  <cellStyles count="5">
    <cellStyle name="Comma 2" xfId="4" xr:uid="{29B5A64E-DD4B-4400-9C40-BFBE70BF61AB}"/>
    <cellStyle name="Hyperlink" xfId="2" builtinId="8"/>
    <cellStyle name="Normal" xfId="0" builtinId="0"/>
    <cellStyle name="Normal 2" xfId="1" xr:uid="{833EFCBF-7E30-46ED-9AFE-AE799BAA6053}"/>
    <cellStyle name="Normal 2 2" xfId="3" xr:uid="{15366EE8-2029-42F5-86EA-1EB6BB7245DC}"/>
  </cellStyles>
  <dxfs count="4"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AKTIVNI%20U%20MIROVINI\AKTIVNOSTI\Mjese&#269;ni%20kalendar%20aktivnosti\KALENDAR%20DOGA&#272;AJA_AKTIVNO%20STARENJE.xlsx" TargetMode="External"/><Relationship Id="rId1" Type="http://schemas.openxmlformats.org/officeDocument/2006/relationships/externalLinkPath" Target="KALENDAR%20DOGA&#272;AJA_AKTIVNO%20STAREN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LIPANJ 2026"/>
      <sheetName val="SRPANJ 2026"/>
      <sheetName val="KOLOVOZ 2026"/>
      <sheetName val="RUJAN 2026"/>
      <sheetName val="LISTOPAD 2026"/>
      <sheetName val="STUDENI 2026"/>
      <sheetName val="PROSINAC 2026"/>
    </sheetNames>
    <sheetDataSet>
      <sheetData sheetId="0">
        <row r="8">
          <cell r="P8">
            <v>2026</v>
          </cell>
        </row>
        <row r="10">
          <cell r="P10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1CCE-4C09-477F-AE8E-2CFFBBA939F2}">
  <sheetPr>
    <pageSetUpPr fitToPage="1"/>
  </sheetPr>
  <dimension ref="A1:AP34"/>
  <sheetViews>
    <sheetView showGridLines="0" tabSelected="1" zoomScaleNormal="100" workbookViewId="0">
      <selection activeCell="G12" sqref="G12:H12"/>
    </sheetView>
  </sheetViews>
  <sheetFormatPr defaultColWidth="8.7109375" defaultRowHeight="13.5" x14ac:dyDescent="0.25"/>
  <cols>
    <col min="1" max="3" width="5.5703125" style="1" customWidth="1"/>
    <col min="4" max="4" width="15.5703125" style="1" customWidth="1"/>
    <col min="5" max="5" width="5.5703125" style="1" customWidth="1"/>
    <col min="6" max="6" width="15.5703125" style="1" customWidth="1"/>
    <col min="7" max="7" width="5.5703125" style="1" customWidth="1"/>
    <col min="8" max="8" width="15.5703125" style="1" customWidth="1"/>
    <col min="9" max="9" width="5.5703125" style="1" customWidth="1"/>
    <col min="10" max="10" width="15.5703125" style="1" customWidth="1"/>
    <col min="11" max="14" width="5.5703125" style="1" customWidth="1"/>
    <col min="15" max="30" width="2.5703125" style="1" customWidth="1"/>
    <col min="31" max="32" width="5.5703125" style="1" customWidth="1"/>
    <col min="33" max="33" width="17.140625" style="1" customWidth="1"/>
    <col min="34" max="34" width="10.42578125" style="1" customWidth="1"/>
    <col min="35" max="16384" width="8.7109375" style="1"/>
  </cols>
  <sheetData>
    <row r="1" spans="1:36" ht="24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6" s="62" customFormat="1" ht="90" customHeight="1" x14ac:dyDescent="0.9">
      <c r="A2" s="63"/>
      <c r="C2" s="101">
        <f>DATE([1]About!P8,8,1)</f>
        <v>46235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F2" s="63"/>
    </row>
    <row r="3" spans="1:36" s="61" customFormat="1" ht="24.95" customHeight="1" x14ac:dyDescent="1">
      <c r="A3" s="66"/>
      <c r="C3" s="65"/>
      <c r="D3" s="65"/>
      <c r="E3" s="65"/>
      <c r="F3" s="65"/>
      <c r="G3" s="65"/>
      <c r="H3" s="65"/>
      <c r="I3" s="65"/>
      <c r="J3" s="65"/>
      <c r="K3" s="64"/>
      <c r="L3" s="64"/>
      <c r="M3" s="64"/>
      <c r="N3" s="64"/>
      <c r="V3" s="62"/>
      <c r="AF3" s="63"/>
      <c r="AG3" s="62"/>
      <c r="AH3" s="62"/>
      <c r="AI3" s="62"/>
    </row>
    <row r="4" spans="1:36" s="56" customFormat="1" ht="30" customHeight="1" x14ac:dyDescent="0.3">
      <c r="A4" s="60"/>
      <c r="C4" s="102">
        <f>C5</f>
        <v>46230</v>
      </c>
      <c r="D4" s="102"/>
      <c r="E4" s="102">
        <f>E5</f>
        <v>46231</v>
      </c>
      <c r="F4" s="102"/>
      <c r="G4" s="102">
        <f>G5</f>
        <v>46232</v>
      </c>
      <c r="H4" s="102"/>
      <c r="I4" s="102">
        <f>I5</f>
        <v>46233</v>
      </c>
      <c r="J4" s="102"/>
      <c r="K4" s="102">
        <f>K5</f>
        <v>46234</v>
      </c>
      <c r="L4" s="102"/>
      <c r="M4" s="102"/>
      <c r="N4" s="59"/>
      <c r="O4" s="102">
        <f>O5</f>
        <v>46235</v>
      </c>
      <c r="P4" s="102"/>
      <c r="Q4" s="102"/>
      <c r="R4" s="102"/>
      <c r="S4" s="102"/>
      <c r="T4" s="102"/>
      <c r="U4" s="102"/>
      <c r="V4" s="102"/>
      <c r="W4" s="102">
        <f>W5</f>
        <v>46236</v>
      </c>
      <c r="X4" s="102"/>
      <c r="Y4" s="102"/>
      <c r="Z4" s="102"/>
      <c r="AA4" s="102"/>
      <c r="AB4" s="102"/>
      <c r="AC4" s="102"/>
      <c r="AD4" s="102"/>
      <c r="AF4" s="58"/>
      <c r="AG4" s="57"/>
      <c r="AH4" s="57"/>
      <c r="AI4" s="57"/>
      <c r="AJ4" s="57"/>
    </row>
    <row r="5" spans="1:36" ht="24.95" customHeight="1" x14ac:dyDescent="0.25">
      <c r="A5" s="2"/>
      <c r="C5" s="70">
        <f>$C$2-(WEEKDAY($C$2,1)-(start_day-1))-IF((WEEKDAY($C$2,1)-(start_day-1))&lt;=0,7,0)+1</f>
        <v>46230</v>
      </c>
      <c r="D5" s="71"/>
      <c r="E5" s="70">
        <f>C5+1</f>
        <v>46231</v>
      </c>
      <c r="F5" s="71"/>
      <c r="G5" s="70">
        <f>E5+1</f>
        <v>46232</v>
      </c>
      <c r="H5" s="71"/>
      <c r="I5" s="70">
        <f>G5+1</f>
        <v>46233</v>
      </c>
      <c r="J5" s="71"/>
      <c r="K5" s="70">
        <f>I5+1</f>
        <v>46234</v>
      </c>
      <c r="L5" s="106"/>
      <c r="M5" s="106"/>
      <c r="N5" s="29"/>
      <c r="O5" s="103">
        <f>K5+1</f>
        <v>46235</v>
      </c>
      <c r="P5" s="104"/>
      <c r="Q5" s="104"/>
      <c r="R5" s="104"/>
      <c r="S5" s="104"/>
      <c r="T5" s="104"/>
      <c r="U5" s="104"/>
      <c r="V5" s="105"/>
      <c r="W5" s="103">
        <f>O5+1</f>
        <v>46236</v>
      </c>
      <c r="X5" s="104"/>
      <c r="Y5" s="104"/>
      <c r="Z5" s="104"/>
      <c r="AA5" s="104"/>
      <c r="AB5" s="104"/>
      <c r="AC5" s="104"/>
      <c r="AD5" s="105"/>
      <c r="AF5" s="55"/>
      <c r="AG5" s="54"/>
      <c r="AH5" s="54"/>
      <c r="AI5" s="54"/>
      <c r="AJ5" s="54"/>
    </row>
    <row r="6" spans="1:36" s="20" customFormat="1" ht="75" customHeight="1" x14ac:dyDescent="0.25">
      <c r="A6" s="21"/>
      <c r="C6" s="98"/>
      <c r="D6" s="100"/>
      <c r="E6" s="98"/>
      <c r="F6" s="100"/>
      <c r="G6" s="98"/>
      <c r="H6" s="100"/>
      <c r="I6" s="98"/>
      <c r="J6" s="100"/>
      <c r="K6" s="98"/>
      <c r="L6" s="99"/>
      <c r="M6" s="99"/>
      <c r="N6" s="100"/>
      <c r="O6" s="67"/>
      <c r="P6" s="68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8"/>
      <c r="AD6" s="69"/>
      <c r="AE6" s="10"/>
      <c r="AF6" s="21"/>
    </row>
    <row r="7" spans="1:36" ht="9.9499999999999993" customHeight="1" x14ac:dyDescent="0.25">
      <c r="A7" s="2"/>
      <c r="C7" s="70">
        <f>W5+1</f>
        <v>46237</v>
      </c>
      <c r="D7" s="71"/>
      <c r="E7" s="95"/>
      <c r="F7" s="96"/>
      <c r="G7" s="95"/>
      <c r="H7" s="96"/>
      <c r="I7" s="95"/>
      <c r="J7" s="96"/>
      <c r="K7" s="95"/>
      <c r="L7" s="97"/>
      <c r="M7" s="97"/>
      <c r="N7" s="30"/>
      <c r="O7" s="88"/>
      <c r="P7" s="89"/>
      <c r="Q7" s="89"/>
      <c r="R7" s="89"/>
      <c r="S7" s="89"/>
      <c r="T7" s="89"/>
      <c r="U7" s="89"/>
      <c r="V7" s="90"/>
      <c r="W7" s="88"/>
      <c r="X7" s="89"/>
      <c r="Y7" s="89"/>
      <c r="Z7" s="89"/>
      <c r="AA7" s="89"/>
      <c r="AB7" s="89"/>
      <c r="AC7" s="89"/>
      <c r="AD7" s="90"/>
      <c r="AF7" s="2"/>
    </row>
    <row r="8" spans="1:36" s="10" customFormat="1" ht="15" customHeight="1" x14ac:dyDescent="0.25">
      <c r="A8" s="11"/>
      <c r="C8" s="70"/>
      <c r="D8" s="71"/>
      <c r="E8" s="84">
        <f>C7+1</f>
        <v>46238</v>
      </c>
      <c r="F8" s="85"/>
      <c r="G8" s="84">
        <f>E8+1</f>
        <v>46239</v>
      </c>
      <c r="H8" s="85"/>
      <c r="I8" s="84">
        <f>G8+1</f>
        <v>46240</v>
      </c>
      <c r="J8" s="85"/>
      <c r="K8" s="84">
        <f>I8+1</f>
        <v>46241</v>
      </c>
      <c r="L8" s="91"/>
      <c r="M8" s="91"/>
      <c r="N8" s="25"/>
      <c r="O8" s="74">
        <f>K8+1</f>
        <v>46242</v>
      </c>
      <c r="P8" s="75"/>
      <c r="Q8" s="75"/>
      <c r="R8" s="75"/>
      <c r="S8" s="75"/>
      <c r="T8" s="75"/>
      <c r="U8" s="75"/>
      <c r="V8" s="76"/>
      <c r="W8" s="74">
        <f>O8+1</f>
        <v>46243</v>
      </c>
      <c r="X8" s="75"/>
      <c r="Y8" s="75"/>
      <c r="Z8" s="75"/>
      <c r="AA8" s="75"/>
      <c r="AB8" s="75"/>
      <c r="AC8" s="75"/>
      <c r="AD8" s="76"/>
      <c r="AF8" s="11"/>
    </row>
    <row r="9" spans="1:36" s="20" customFormat="1" ht="124.5" customHeight="1" x14ac:dyDescent="0.25">
      <c r="A9" s="21"/>
      <c r="C9" s="72" t="s">
        <v>16</v>
      </c>
      <c r="D9" s="73"/>
      <c r="E9" s="72" t="s">
        <v>5</v>
      </c>
      <c r="F9" s="73"/>
      <c r="G9" s="72"/>
      <c r="H9" s="73"/>
      <c r="I9" s="72" t="s">
        <v>6</v>
      </c>
      <c r="J9" s="73"/>
      <c r="K9" s="92" t="s">
        <v>4</v>
      </c>
      <c r="L9" s="93"/>
      <c r="M9" s="93"/>
      <c r="N9" s="94"/>
      <c r="O9" s="67"/>
      <c r="P9" s="68"/>
      <c r="Q9" s="68"/>
      <c r="R9" s="68"/>
      <c r="S9" s="68"/>
      <c r="T9" s="68"/>
      <c r="U9" s="68"/>
      <c r="V9" s="69"/>
      <c r="W9" s="67"/>
      <c r="X9" s="68"/>
      <c r="Y9" s="68"/>
      <c r="Z9" s="68"/>
      <c r="AA9" s="68"/>
      <c r="AB9" s="68"/>
      <c r="AC9" s="68"/>
      <c r="AD9" s="69"/>
      <c r="AE9" s="10"/>
      <c r="AF9" s="21"/>
    </row>
    <row r="10" spans="1:36" s="20" customFormat="1" ht="9.9499999999999993" customHeight="1" x14ac:dyDescent="0.25">
      <c r="A10" s="21"/>
      <c r="C10" s="70">
        <f>W8+1</f>
        <v>46244</v>
      </c>
      <c r="D10" s="71"/>
      <c r="E10" s="32"/>
      <c r="F10" s="30"/>
      <c r="G10" s="32"/>
      <c r="H10" s="30"/>
      <c r="I10" s="32"/>
      <c r="J10" s="30"/>
      <c r="K10" s="32"/>
      <c r="L10" s="31"/>
      <c r="M10" s="31"/>
      <c r="N10" s="30"/>
      <c r="O10" s="44"/>
      <c r="P10" s="43"/>
      <c r="Q10" s="43"/>
      <c r="R10" s="43"/>
      <c r="S10" s="43"/>
      <c r="T10" s="43"/>
      <c r="U10" s="43"/>
      <c r="V10" s="42"/>
      <c r="W10" s="44"/>
      <c r="X10" s="43"/>
      <c r="Y10" s="43"/>
      <c r="Z10" s="43"/>
      <c r="AA10" s="43"/>
      <c r="AB10" s="43"/>
      <c r="AC10" s="43"/>
      <c r="AD10" s="42"/>
      <c r="AE10" s="10"/>
      <c r="AF10" s="21"/>
    </row>
    <row r="11" spans="1:36" s="10" customFormat="1" ht="15" customHeight="1" x14ac:dyDescent="0.25">
      <c r="A11" s="11"/>
      <c r="C11" s="70"/>
      <c r="D11" s="71"/>
      <c r="E11" s="84">
        <f>C10+1</f>
        <v>46245</v>
      </c>
      <c r="F11" s="85"/>
      <c r="G11" s="84">
        <f>E11+1</f>
        <v>46246</v>
      </c>
      <c r="H11" s="85"/>
      <c r="I11" s="84">
        <f>G11+1</f>
        <v>46247</v>
      </c>
      <c r="J11" s="85"/>
      <c r="K11" s="84">
        <f>I11+1</f>
        <v>46248</v>
      </c>
      <c r="L11" s="91"/>
      <c r="M11" s="91"/>
      <c r="N11" s="25"/>
      <c r="O11" s="74">
        <f>K11+1</f>
        <v>46249</v>
      </c>
      <c r="P11" s="75"/>
      <c r="Q11" s="75"/>
      <c r="R11" s="75"/>
      <c r="S11" s="75"/>
      <c r="T11" s="75"/>
      <c r="U11" s="75"/>
      <c r="V11" s="76"/>
      <c r="W11" s="74">
        <f>O11+1</f>
        <v>46250</v>
      </c>
      <c r="X11" s="75"/>
      <c r="Y11" s="75"/>
      <c r="Z11" s="75"/>
      <c r="AA11" s="75"/>
      <c r="AB11" s="75"/>
      <c r="AC11" s="75"/>
      <c r="AD11" s="76"/>
      <c r="AF11" s="11"/>
      <c r="AJ11" s="1"/>
    </row>
    <row r="12" spans="1:36" s="20" customFormat="1" ht="122.25" customHeight="1" x14ac:dyDescent="0.25">
      <c r="A12" s="21"/>
      <c r="C12" s="72" t="s">
        <v>16</v>
      </c>
      <c r="D12" s="73"/>
      <c r="E12" s="72" t="s">
        <v>7</v>
      </c>
      <c r="F12" s="73"/>
      <c r="G12" s="72" t="s">
        <v>8</v>
      </c>
      <c r="H12" s="73"/>
      <c r="I12" s="72" t="s">
        <v>9</v>
      </c>
      <c r="J12" s="73"/>
      <c r="K12" s="77" t="s">
        <v>3</v>
      </c>
      <c r="L12" s="78"/>
      <c r="M12" s="78"/>
      <c r="N12" s="79"/>
      <c r="O12" s="67"/>
      <c r="P12" s="68"/>
      <c r="Q12" s="68"/>
      <c r="R12" s="68"/>
      <c r="S12" s="68"/>
      <c r="T12" s="68"/>
      <c r="U12" s="68"/>
      <c r="V12" s="69"/>
      <c r="W12" s="67"/>
      <c r="X12" s="68"/>
      <c r="Y12" s="68"/>
      <c r="Z12" s="68"/>
      <c r="AA12" s="68"/>
      <c r="AB12" s="68"/>
      <c r="AC12" s="68"/>
      <c r="AD12" s="69"/>
      <c r="AE12" s="10"/>
      <c r="AF12" s="21"/>
    </row>
    <row r="13" spans="1:36" s="20" customFormat="1" ht="9.9499999999999993" customHeight="1" x14ac:dyDescent="0.25">
      <c r="A13" s="21"/>
      <c r="C13" s="70">
        <f>W11+1</f>
        <v>46251</v>
      </c>
      <c r="D13" s="71"/>
      <c r="E13" s="32"/>
      <c r="F13" s="30"/>
      <c r="G13" s="32"/>
      <c r="H13" s="30"/>
      <c r="I13" s="32"/>
      <c r="J13" s="30"/>
      <c r="K13" s="53"/>
      <c r="L13" s="52"/>
      <c r="M13" s="52"/>
      <c r="N13" s="51"/>
      <c r="O13" s="44"/>
      <c r="P13" s="43"/>
      <c r="Q13" s="43"/>
      <c r="R13" s="43"/>
      <c r="S13" s="43"/>
      <c r="T13" s="43"/>
      <c r="U13" s="43"/>
      <c r="V13" s="42"/>
      <c r="W13" s="44"/>
      <c r="X13" s="43"/>
      <c r="Y13" s="43"/>
      <c r="Z13" s="43"/>
      <c r="AA13" s="43"/>
      <c r="AB13" s="43"/>
      <c r="AC13" s="43"/>
      <c r="AD13" s="42"/>
      <c r="AE13" s="10"/>
      <c r="AF13" s="21"/>
    </row>
    <row r="14" spans="1:36" s="10" customFormat="1" ht="15" customHeight="1" x14ac:dyDescent="0.25">
      <c r="A14" s="11"/>
      <c r="C14" s="70"/>
      <c r="D14" s="71"/>
      <c r="E14" s="84">
        <f>C13+1</f>
        <v>46252</v>
      </c>
      <c r="F14" s="85"/>
      <c r="G14" s="84">
        <f>E14+1</f>
        <v>46253</v>
      </c>
      <c r="H14" s="85"/>
      <c r="I14" s="84">
        <f>G14+1</f>
        <v>46254</v>
      </c>
      <c r="J14" s="85"/>
      <c r="K14" s="86">
        <f>I14+1</f>
        <v>46255</v>
      </c>
      <c r="L14" s="87"/>
      <c r="M14" s="87"/>
      <c r="N14" s="39"/>
      <c r="O14" s="74">
        <f>K14+1</f>
        <v>46256</v>
      </c>
      <c r="P14" s="75"/>
      <c r="Q14" s="75"/>
      <c r="R14" s="75"/>
      <c r="S14" s="75"/>
      <c r="T14" s="75"/>
      <c r="U14" s="75"/>
      <c r="V14" s="76"/>
      <c r="W14" s="74">
        <f>O14+1</f>
        <v>46257</v>
      </c>
      <c r="X14" s="75"/>
      <c r="Y14" s="75"/>
      <c r="Z14" s="75"/>
      <c r="AA14" s="75"/>
      <c r="AB14" s="75"/>
      <c r="AC14" s="75"/>
      <c r="AD14" s="76"/>
      <c r="AF14" s="11"/>
    </row>
    <row r="15" spans="1:36" s="20" customFormat="1" ht="113.25" customHeight="1" x14ac:dyDescent="0.25">
      <c r="A15" s="21"/>
      <c r="C15" s="72" t="s">
        <v>10</v>
      </c>
      <c r="D15" s="73"/>
      <c r="E15" s="72" t="s">
        <v>11</v>
      </c>
      <c r="F15" s="73"/>
      <c r="G15" s="72" t="s">
        <v>12</v>
      </c>
      <c r="H15" s="73"/>
      <c r="I15" s="72" t="s">
        <v>13</v>
      </c>
      <c r="J15" s="73"/>
      <c r="K15" s="77" t="s">
        <v>2</v>
      </c>
      <c r="L15" s="78"/>
      <c r="M15" s="78"/>
      <c r="N15" s="79"/>
      <c r="O15" s="67"/>
      <c r="P15" s="68"/>
      <c r="Q15" s="68"/>
      <c r="R15" s="68"/>
      <c r="S15" s="68"/>
      <c r="T15" s="68"/>
      <c r="U15" s="68"/>
      <c r="V15" s="69"/>
      <c r="W15" s="67"/>
      <c r="X15" s="68"/>
      <c r="Y15" s="68"/>
      <c r="Z15" s="68"/>
      <c r="AA15" s="68"/>
      <c r="AB15" s="68"/>
      <c r="AC15" s="68"/>
      <c r="AD15" s="69"/>
      <c r="AE15" s="10"/>
      <c r="AF15" s="21"/>
    </row>
    <row r="16" spans="1:36" s="20" customFormat="1" ht="9.9499999999999993" customHeight="1" x14ac:dyDescent="0.25">
      <c r="A16" s="21"/>
      <c r="C16" s="70">
        <f>W14+1</f>
        <v>46258</v>
      </c>
      <c r="D16" s="71"/>
      <c r="E16" s="32"/>
      <c r="F16" s="30"/>
      <c r="G16" s="32"/>
      <c r="H16" s="30"/>
      <c r="I16" s="80"/>
      <c r="J16" s="81"/>
      <c r="K16" s="50"/>
      <c r="L16" s="49"/>
      <c r="M16" s="49"/>
      <c r="N16" s="48"/>
      <c r="O16" s="47"/>
      <c r="P16" s="46"/>
      <c r="Q16" s="46"/>
      <c r="R16" s="46"/>
      <c r="S16" s="46"/>
      <c r="T16" s="46"/>
      <c r="U16" s="46"/>
      <c r="V16" s="45"/>
      <c r="W16" s="44"/>
      <c r="X16" s="43"/>
      <c r="Y16" s="43"/>
      <c r="Z16" s="43"/>
      <c r="AA16" s="43"/>
      <c r="AB16" s="43"/>
      <c r="AC16" s="43"/>
      <c r="AD16" s="42"/>
      <c r="AE16" s="10"/>
      <c r="AF16" s="21"/>
    </row>
    <row r="17" spans="1:42" s="10" customFormat="1" ht="15" customHeight="1" x14ac:dyDescent="0.25">
      <c r="A17" s="11"/>
      <c r="C17" s="70"/>
      <c r="D17" s="71"/>
      <c r="E17" s="84">
        <f>C16+1</f>
        <v>46259</v>
      </c>
      <c r="F17" s="85"/>
      <c r="G17" s="84">
        <f>E17+1</f>
        <v>46260</v>
      </c>
      <c r="H17" s="85"/>
      <c r="I17" s="84">
        <f>G17+1</f>
        <v>46261</v>
      </c>
      <c r="J17" s="85"/>
      <c r="K17" s="41">
        <f>I17+1</f>
        <v>46262</v>
      </c>
      <c r="L17" s="40"/>
      <c r="M17" s="40"/>
      <c r="N17" s="39"/>
      <c r="O17" s="74">
        <f>K17+1</f>
        <v>46263</v>
      </c>
      <c r="P17" s="75"/>
      <c r="Q17" s="75"/>
      <c r="R17" s="75"/>
      <c r="S17" s="75"/>
      <c r="T17" s="75"/>
      <c r="U17" s="75"/>
      <c r="V17" s="76"/>
      <c r="W17" s="74">
        <f>O17+1</f>
        <v>46264</v>
      </c>
      <c r="X17" s="75"/>
      <c r="Y17" s="75"/>
      <c r="Z17" s="75"/>
      <c r="AA17" s="75"/>
      <c r="AB17" s="75"/>
      <c r="AC17" s="75"/>
      <c r="AD17" s="76"/>
      <c r="AF17" s="11"/>
    </row>
    <row r="18" spans="1:42" s="20" customFormat="1" ht="122.25" customHeight="1" x14ac:dyDescent="0.25">
      <c r="A18" s="21"/>
      <c r="C18" s="72" t="s">
        <v>9</v>
      </c>
      <c r="D18" s="73"/>
      <c r="E18" s="72" t="s">
        <v>14</v>
      </c>
      <c r="F18" s="73"/>
      <c r="G18" s="72" t="s">
        <v>14</v>
      </c>
      <c r="H18" s="73"/>
      <c r="I18" s="72" t="s">
        <v>15</v>
      </c>
      <c r="J18" s="73"/>
      <c r="K18" s="77" t="s">
        <v>1</v>
      </c>
      <c r="L18" s="82"/>
      <c r="M18" s="82"/>
      <c r="N18" s="83"/>
      <c r="O18" s="67"/>
      <c r="P18" s="68"/>
      <c r="Q18" s="68"/>
      <c r="R18" s="68"/>
      <c r="S18" s="68"/>
      <c r="T18" s="68"/>
      <c r="U18" s="68"/>
      <c r="V18" s="69"/>
      <c r="W18" s="67"/>
      <c r="X18" s="68"/>
      <c r="Y18" s="68"/>
      <c r="Z18" s="68"/>
      <c r="AA18" s="68"/>
      <c r="AB18" s="68"/>
      <c r="AC18" s="68"/>
      <c r="AD18" s="69"/>
      <c r="AE18" s="10"/>
      <c r="AF18" s="21"/>
      <c r="AP18" s="1"/>
    </row>
    <row r="19" spans="1:42" s="20" customFormat="1" ht="9.9499999999999993" customHeight="1" x14ac:dyDescent="0.25">
      <c r="A19" s="21"/>
      <c r="C19" s="70">
        <f>W17+1</f>
        <v>46265</v>
      </c>
      <c r="D19" s="71"/>
      <c r="E19" s="32"/>
      <c r="F19" s="30"/>
      <c r="G19" s="32"/>
      <c r="H19" s="30"/>
      <c r="I19" s="80"/>
      <c r="J19" s="81"/>
      <c r="K19" s="38"/>
      <c r="L19" s="37"/>
      <c r="M19" s="37"/>
      <c r="N19" s="36"/>
      <c r="O19" s="35"/>
      <c r="P19" s="34"/>
      <c r="Q19" s="34"/>
      <c r="R19" s="34"/>
      <c r="S19" s="34"/>
      <c r="T19" s="34"/>
      <c r="U19" s="34"/>
      <c r="V19" s="33"/>
      <c r="W19" s="32"/>
      <c r="X19" s="31"/>
      <c r="Y19" s="31"/>
      <c r="Z19" s="31"/>
      <c r="AA19" s="31"/>
      <c r="AB19" s="31"/>
      <c r="AC19" s="31"/>
      <c r="AD19" s="30"/>
      <c r="AE19" s="10"/>
      <c r="AF19" s="21"/>
    </row>
    <row r="20" spans="1:42" s="10" customFormat="1" ht="15" customHeight="1" x14ac:dyDescent="0.25">
      <c r="A20" s="11"/>
      <c r="C20" s="70"/>
      <c r="D20" s="71"/>
      <c r="E20" s="84">
        <f>C19+1</f>
        <v>46266</v>
      </c>
      <c r="F20" s="85"/>
      <c r="G20" s="84">
        <f>E20+1</f>
        <v>46267</v>
      </c>
      <c r="H20" s="85"/>
      <c r="I20" s="84">
        <f>G20+1</f>
        <v>46268</v>
      </c>
      <c r="J20" s="85"/>
      <c r="K20" s="27">
        <f>I20+1</f>
        <v>46269</v>
      </c>
      <c r="L20" s="26"/>
      <c r="M20" s="26"/>
      <c r="N20" s="28"/>
      <c r="O20" s="84">
        <f>K20+1</f>
        <v>46270</v>
      </c>
      <c r="P20" s="91"/>
      <c r="Q20" s="91"/>
      <c r="R20" s="91"/>
      <c r="S20" s="91"/>
      <c r="T20" s="91"/>
      <c r="U20" s="91"/>
      <c r="V20" s="85"/>
      <c r="W20" s="84">
        <f>O20+1</f>
        <v>46271</v>
      </c>
      <c r="X20" s="91"/>
      <c r="Y20" s="91"/>
      <c r="Z20" s="91"/>
      <c r="AA20" s="91"/>
      <c r="AB20" s="91"/>
      <c r="AC20" s="91"/>
      <c r="AD20" s="85"/>
      <c r="AF20" s="11"/>
    </row>
    <row r="21" spans="1:42" s="20" customFormat="1" ht="123" customHeight="1" x14ac:dyDescent="0.25">
      <c r="A21" s="21"/>
      <c r="C21" s="72" t="s">
        <v>17</v>
      </c>
      <c r="D21" s="73"/>
      <c r="E21" s="98"/>
      <c r="F21" s="100"/>
      <c r="G21" s="98"/>
      <c r="H21" s="100"/>
      <c r="I21" s="98"/>
      <c r="J21" s="100"/>
      <c r="K21" s="24"/>
      <c r="L21" s="23"/>
      <c r="M21" s="23"/>
      <c r="N21" s="22"/>
      <c r="O21" s="98"/>
      <c r="P21" s="99"/>
      <c r="Q21" s="99"/>
      <c r="R21" s="99"/>
      <c r="S21" s="99"/>
      <c r="T21" s="99"/>
      <c r="U21" s="99"/>
      <c r="V21" s="100"/>
      <c r="W21" s="98"/>
      <c r="X21" s="99"/>
      <c r="Y21" s="99"/>
      <c r="Z21" s="99"/>
      <c r="AA21" s="99"/>
      <c r="AB21" s="99"/>
      <c r="AC21" s="99"/>
      <c r="AD21" s="100"/>
      <c r="AE21" s="10"/>
      <c r="AF21" s="21"/>
      <c r="AP21" s="1"/>
    </row>
    <row r="22" spans="1:42" s="10" customFormat="1" ht="24.95" customHeight="1" x14ac:dyDescent="0.25">
      <c r="A22" s="11"/>
      <c r="C22" s="19"/>
      <c r="D22" s="19"/>
      <c r="E22" s="19"/>
      <c r="F22" s="19"/>
      <c r="G22" s="18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F22" s="11"/>
    </row>
    <row r="23" spans="1:42" s="10" customFormat="1" ht="24.95" customHeight="1" x14ac:dyDescent="0.25">
      <c r="A23" s="11"/>
      <c r="B23" s="11"/>
      <c r="C23" s="15"/>
      <c r="D23" s="15"/>
      <c r="E23" s="15"/>
      <c r="F23" s="15"/>
      <c r="G23" s="14"/>
      <c r="H23" s="13"/>
      <c r="I23" s="13"/>
      <c r="J23" s="13"/>
      <c r="K23" s="13"/>
      <c r="L23" s="13"/>
      <c r="M23" s="13"/>
      <c r="N23" s="1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1"/>
      <c r="AF23" s="11"/>
    </row>
    <row r="24" spans="1:42" ht="24.95" customHeight="1" x14ac:dyDescent="0.25">
      <c r="A24" s="2"/>
      <c r="M24" s="2"/>
      <c r="AF24" s="2"/>
    </row>
    <row r="25" spans="1:42" ht="20.100000000000001" customHeight="1" x14ac:dyDescent="0.25">
      <c r="A25" s="2"/>
      <c r="C25" s="109" t="s">
        <v>0</v>
      </c>
      <c r="D25" s="109"/>
      <c r="E25" s="109"/>
      <c r="F25" s="109"/>
      <c r="G25" s="109"/>
      <c r="H25" s="109"/>
      <c r="I25" s="109"/>
      <c r="J25" s="109"/>
      <c r="K25" s="109"/>
      <c r="L25" s="9"/>
      <c r="M25" s="2"/>
      <c r="O25" s="110">
        <f>DATE(YEAR(C2),MONTH(C2)-1,1)</f>
        <v>46204</v>
      </c>
      <c r="P25" s="110"/>
      <c r="Q25" s="110"/>
      <c r="R25" s="110"/>
      <c r="S25" s="110"/>
      <c r="T25" s="110"/>
      <c r="U25" s="110"/>
      <c r="V25" s="5"/>
      <c r="W25" s="5"/>
      <c r="X25" s="110">
        <f>DATE(YEAR(C2),MONTH(C2)+1,1)</f>
        <v>46266</v>
      </c>
      <c r="Y25" s="110"/>
      <c r="Z25" s="110"/>
      <c r="AA25" s="110"/>
      <c r="AB25" s="110"/>
      <c r="AC25" s="110"/>
      <c r="AD25" s="110"/>
      <c r="AF25" s="2"/>
    </row>
    <row r="26" spans="1:42" ht="15" customHeight="1" x14ac:dyDescent="0.25">
      <c r="A26" s="2"/>
      <c r="C26" s="109"/>
      <c r="D26" s="109"/>
      <c r="E26" s="109"/>
      <c r="F26" s="109"/>
      <c r="G26" s="109"/>
      <c r="H26" s="109"/>
      <c r="I26" s="109"/>
      <c r="J26" s="109"/>
      <c r="K26" s="109"/>
      <c r="L26" s="9"/>
      <c r="M26" s="2"/>
      <c r="O26" s="7" t="str">
        <f>INDEX({"S";"M";"T";"W";"T";"F";"S"},1+MOD(start_day+1-2,7))</f>
        <v>M</v>
      </c>
      <c r="P26" s="7" t="str">
        <f>INDEX({"S";"M";"T";"W";"T";"F";"S"},1+MOD(start_day+2-2,7))</f>
        <v>T</v>
      </c>
      <c r="Q26" s="7" t="str">
        <f>INDEX({"S";"M";"T";"W";"T";"F";"S"},1+MOD(start_day+3-2,7))</f>
        <v>W</v>
      </c>
      <c r="R26" s="7" t="str">
        <f>INDEX({"S";"M";"T";"W";"T";"F";"S"},1+MOD(start_day+4-2,7))</f>
        <v>T</v>
      </c>
      <c r="S26" s="7" t="str">
        <f>INDEX({"S";"M";"T";"W";"T";"F";"S"},1+MOD(start_day+5-2,7))</f>
        <v>F</v>
      </c>
      <c r="T26" s="7" t="str">
        <f>INDEX({"S";"M";"T";"W";"T";"F";"S"},1+MOD(start_day+6-2,7))</f>
        <v>S</v>
      </c>
      <c r="U26" s="7" t="str">
        <f>INDEX({"S";"M";"T";"W";"T";"F";"S"},1+MOD(start_day+7-2,7))</f>
        <v>S</v>
      </c>
      <c r="V26" s="8"/>
      <c r="W26" s="8"/>
      <c r="X26" s="7" t="str">
        <f>INDEX({"S";"M";"T";"W";"T";"F";"S"},1+MOD(start_day+1-2,7))</f>
        <v>M</v>
      </c>
      <c r="Y26" s="7" t="str">
        <f>INDEX({"S";"M";"T";"W";"T";"F";"S"},1+MOD(start_day+2-2,7))</f>
        <v>T</v>
      </c>
      <c r="Z26" s="7" t="str">
        <f>INDEX({"S";"M";"T";"W";"T";"F";"S"},1+MOD(start_day+3-2,7))</f>
        <v>W</v>
      </c>
      <c r="AA26" s="7" t="str">
        <f>INDEX({"S";"M";"T";"W";"T";"F";"S"},1+MOD(start_day+4-2,7))</f>
        <v>T</v>
      </c>
      <c r="AB26" s="7" t="str">
        <f>INDEX({"S";"M";"T";"W";"T";"F";"S"},1+MOD(start_day+5-2,7))</f>
        <v>F</v>
      </c>
      <c r="AC26" s="7" t="str">
        <f>INDEX({"S";"M";"T";"W";"T";"F";"S"},1+MOD(start_day+6-2,7))</f>
        <v>S</v>
      </c>
      <c r="AD26" s="7" t="str">
        <f>INDEX({"S";"M";"T";"W";"T";"F";"S"},1+MOD(start_day+7-2,7))</f>
        <v>S</v>
      </c>
      <c r="AF26" s="2"/>
    </row>
    <row r="27" spans="1:42" ht="15" customHeight="1" x14ac:dyDescent="0.25">
      <c r="A27" s="2"/>
      <c r="C27" s="108"/>
      <c r="D27" s="108"/>
      <c r="E27" s="108"/>
      <c r="F27" s="108"/>
      <c r="G27" s="108"/>
      <c r="H27" s="108"/>
      <c r="I27" s="108"/>
      <c r="J27" s="108"/>
      <c r="K27" s="108"/>
      <c r="M27" s="2"/>
      <c r="O27" s="4" t="str">
        <f t="shared" ref="O27:U32" si="0">IF(MONTH($O$25)&lt;&gt;MONTH($O$25-(WEEKDAY($O$25,1)-(start_day-1))-IF((WEEKDAY($O$25,1)-(start_day-1))&lt;=0,7,0)+(ROW(O27)-ROW($O$27))*7+(COLUMN(O27)-COLUMN($O$27)+1)),"",$O$25-(WEEKDAY($O$25,1)-(start_day-1))-IF((WEEKDAY($O$25,1)-(start_day-1))&lt;=0,7,0)+(ROW(O27)-ROW($O$27))*7+(COLUMN(O27)-COLUMN($O$27)+1))</f>
        <v/>
      </c>
      <c r="P27" s="3" t="str">
        <f t="shared" si="0"/>
        <v/>
      </c>
      <c r="Q27" s="3">
        <f t="shared" si="0"/>
        <v>46204</v>
      </c>
      <c r="R27" s="3">
        <f t="shared" si="0"/>
        <v>46205</v>
      </c>
      <c r="S27" s="3">
        <f t="shared" si="0"/>
        <v>46206</v>
      </c>
      <c r="T27" s="3">
        <f t="shared" si="0"/>
        <v>46207</v>
      </c>
      <c r="U27" s="4">
        <f t="shared" si="0"/>
        <v>46208</v>
      </c>
      <c r="V27" s="5"/>
      <c r="W27" s="5"/>
      <c r="X27" s="3" t="str">
        <f t="shared" ref="X27:AD32" si="1">IF(MONTH($X$25)&lt;&gt;MONTH($X$25-(WEEKDAY($X$25,1)-(start_day-1))-IF((WEEKDAY($X$25,1)-(start_day-1))&lt;=0,7,0)+(ROW(X27)-ROW($X$27))*7+(COLUMN(X27)-COLUMN($X$27)+1)),"",$X$25-(WEEKDAY($X$25,1)-(start_day-1))-IF((WEEKDAY($X$25,1)-(start_day-1))&lt;=0,7,0)+(ROW(X27)-ROW($X$27))*7+(COLUMN(X27)-COLUMN($X$27)+1))</f>
        <v/>
      </c>
      <c r="Y27" s="3">
        <f t="shared" si="1"/>
        <v>46266</v>
      </c>
      <c r="Z27" s="3">
        <f t="shared" si="1"/>
        <v>46267</v>
      </c>
      <c r="AA27" s="3">
        <f t="shared" si="1"/>
        <v>46268</v>
      </c>
      <c r="AB27" s="3">
        <f t="shared" si="1"/>
        <v>46269</v>
      </c>
      <c r="AC27" s="3">
        <f t="shared" si="1"/>
        <v>46270</v>
      </c>
      <c r="AD27" s="4">
        <f t="shared" si="1"/>
        <v>46271</v>
      </c>
      <c r="AF27" s="2"/>
    </row>
    <row r="28" spans="1:42" ht="15" customHeight="1" x14ac:dyDescent="0.25">
      <c r="A28" s="2"/>
      <c r="C28" s="107"/>
      <c r="D28" s="107"/>
      <c r="E28" s="107"/>
      <c r="F28" s="107"/>
      <c r="G28" s="107"/>
      <c r="H28" s="107"/>
      <c r="I28" s="107"/>
      <c r="J28" s="107"/>
      <c r="K28" s="107"/>
      <c r="M28" s="2"/>
      <c r="O28" s="4">
        <f t="shared" si="0"/>
        <v>46209</v>
      </c>
      <c r="P28" s="3">
        <f t="shared" si="0"/>
        <v>46210</v>
      </c>
      <c r="Q28" s="3">
        <f t="shared" si="0"/>
        <v>46211</v>
      </c>
      <c r="R28" s="3">
        <f t="shared" si="0"/>
        <v>46212</v>
      </c>
      <c r="S28" s="3">
        <f t="shared" si="0"/>
        <v>46213</v>
      </c>
      <c r="T28" s="3">
        <f t="shared" si="0"/>
        <v>46214</v>
      </c>
      <c r="U28" s="4">
        <f t="shared" si="0"/>
        <v>46215</v>
      </c>
      <c r="V28" s="5"/>
      <c r="W28" s="5"/>
      <c r="X28" s="4">
        <f t="shared" si="1"/>
        <v>46272</v>
      </c>
      <c r="Y28" s="3">
        <f t="shared" si="1"/>
        <v>46273</v>
      </c>
      <c r="Z28" s="3">
        <f t="shared" si="1"/>
        <v>46274</v>
      </c>
      <c r="AA28" s="3">
        <f t="shared" si="1"/>
        <v>46275</v>
      </c>
      <c r="AB28" s="3">
        <f t="shared" si="1"/>
        <v>46276</v>
      </c>
      <c r="AC28" s="3">
        <f t="shared" si="1"/>
        <v>46277</v>
      </c>
      <c r="AD28" s="4">
        <f t="shared" si="1"/>
        <v>46278</v>
      </c>
      <c r="AF28" s="2"/>
    </row>
    <row r="29" spans="1:42" ht="15" customHeight="1" x14ac:dyDescent="0.25">
      <c r="A29" s="2"/>
      <c r="C29" s="108"/>
      <c r="D29" s="108"/>
      <c r="E29" s="108"/>
      <c r="F29" s="108"/>
      <c r="G29" s="108"/>
      <c r="H29" s="108"/>
      <c r="I29" s="108"/>
      <c r="J29" s="108"/>
      <c r="K29" s="108"/>
      <c r="M29" s="2"/>
      <c r="O29" s="4">
        <f t="shared" si="0"/>
        <v>46216</v>
      </c>
      <c r="P29" s="3">
        <f t="shared" si="0"/>
        <v>46217</v>
      </c>
      <c r="Q29" s="3">
        <f t="shared" si="0"/>
        <v>46218</v>
      </c>
      <c r="R29" s="3">
        <f t="shared" si="0"/>
        <v>46219</v>
      </c>
      <c r="S29" s="3">
        <f t="shared" si="0"/>
        <v>46220</v>
      </c>
      <c r="T29" s="3">
        <f t="shared" si="0"/>
        <v>46221</v>
      </c>
      <c r="U29" s="4">
        <f t="shared" si="0"/>
        <v>46222</v>
      </c>
      <c r="V29" s="5"/>
      <c r="W29" s="5"/>
      <c r="X29" s="4">
        <f t="shared" si="1"/>
        <v>46279</v>
      </c>
      <c r="Y29" s="3">
        <f t="shared" si="1"/>
        <v>46280</v>
      </c>
      <c r="Z29" s="3">
        <f t="shared" si="1"/>
        <v>46281</v>
      </c>
      <c r="AA29" s="3">
        <f t="shared" si="1"/>
        <v>46282</v>
      </c>
      <c r="AB29" s="3">
        <f t="shared" si="1"/>
        <v>46283</v>
      </c>
      <c r="AC29" s="3">
        <f t="shared" si="1"/>
        <v>46284</v>
      </c>
      <c r="AD29" s="4">
        <f t="shared" si="1"/>
        <v>46285</v>
      </c>
      <c r="AF29" s="2"/>
    </row>
    <row r="30" spans="1:42" ht="15" customHeight="1" x14ac:dyDescent="0.25">
      <c r="A30" s="2"/>
      <c r="C30" s="107"/>
      <c r="D30" s="107"/>
      <c r="E30" s="107"/>
      <c r="F30" s="107"/>
      <c r="G30" s="107"/>
      <c r="H30" s="107"/>
      <c r="I30" s="107"/>
      <c r="J30" s="107"/>
      <c r="K30" s="107"/>
      <c r="M30" s="2"/>
      <c r="O30" s="4">
        <f t="shared" si="0"/>
        <v>46223</v>
      </c>
      <c r="P30" s="3">
        <f t="shared" si="0"/>
        <v>46224</v>
      </c>
      <c r="Q30" s="3">
        <f t="shared" si="0"/>
        <v>46225</v>
      </c>
      <c r="R30" s="3">
        <f t="shared" si="0"/>
        <v>46226</v>
      </c>
      <c r="S30" s="3">
        <f t="shared" si="0"/>
        <v>46227</v>
      </c>
      <c r="T30" s="3">
        <f t="shared" si="0"/>
        <v>46228</v>
      </c>
      <c r="U30" s="4">
        <f t="shared" si="0"/>
        <v>46229</v>
      </c>
      <c r="V30" s="5"/>
      <c r="W30" s="5"/>
      <c r="X30" s="4">
        <f t="shared" si="1"/>
        <v>46286</v>
      </c>
      <c r="Y30" s="3">
        <f t="shared" si="1"/>
        <v>46287</v>
      </c>
      <c r="Z30" s="3">
        <f t="shared" si="1"/>
        <v>46288</v>
      </c>
      <c r="AA30" s="3">
        <f t="shared" si="1"/>
        <v>46289</v>
      </c>
      <c r="AB30" s="3">
        <f t="shared" si="1"/>
        <v>46290</v>
      </c>
      <c r="AC30" s="3">
        <f t="shared" si="1"/>
        <v>46291</v>
      </c>
      <c r="AD30" s="4">
        <f t="shared" si="1"/>
        <v>46292</v>
      </c>
      <c r="AF30" s="2"/>
    </row>
    <row r="31" spans="1:42" ht="15" customHeight="1" x14ac:dyDescent="0.25">
      <c r="A31" s="2"/>
      <c r="C31" s="108"/>
      <c r="D31" s="108"/>
      <c r="E31" s="108"/>
      <c r="F31" s="108"/>
      <c r="G31" s="108"/>
      <c r="H31" s="108"/>
      <c r="I31" s="108"/>
      <c r="J31" s="108"/>
      <c r="K31" s="108"/>
      <c r="M31" s="2"/>
      <c r="O31" s="4">
        <f t="shared" si="0"/>
        <v>46230</v>
      </c>
      <c r="P31" s="3">
        <f t="shared" si="0"/>
        <v>46231</v>
      </c>
      <c r="Q31" s="3">
        <f t="shared" si="0"/>
        <v>46232</v>
      </c>
      <c r="R31" s="3">
        <f t="shared" si="0"/>
        <v>46233</v>
      </c>
      <c r="S31" s="3">
        <f t="shared" si="0"/>
        <v>46234</v>
      </c>
      <c r="T31" s="3" t="str">
        <f t="shared" si="0"/>
        <v/>
      </c>
      <c r="U31" s="4" t="str">
        <f t="shared" si="0"/>
        <v/>
      </c>
      <c r="V31" s="5"/>
      <c r="W31" s="5"/>
      <c r="X31" s="4">
        <f t="shared" si="1"/>
        <v>46293</v>
      </c>
      <c r="Y31" s="3">
        <f t="shared" si="1"/>
        <v>46294</v>
      </c>
      <c r="Z31" s="3">
        <f t="shared" si="1"/>
        <v>46295</v>
      </c>
      <c r="AA31" s="3" t="str">
        <f t="shared" si="1"/>
        <v/>
      </c>
      <c r="AB31" s="3" t="str">
        <f t="shared" si="1"/>
        <v/>
      </c>
      <c r="AC31" s="3" t="str">
        <f t="shared" si="1"/>
        <v/>
      </c>
      <c r="AD31" s="3" t="str">
        <f t="shared" si="1"/>
        <v/>
      </c>
      <c r="AF31" s="2"/>
    </row>
    <row r="32" spans="1:42" ht="15" customHeight="1" x14ac:dyDescent="0.25">
      <c r="A32" s="2"/>
      <c r="C32" s="6"/>
      <c r="D32" s="6"/>
      <c r="E32" s="6"/>
      <c r="F32" s="6"/>
      <c r="G32" s="6"/>
      <c r="H32" s="6"/>
      <c r="I32" s="6"/>
      <c r="J32" s="6"/>
      <c r="K32" s="6"/>
      <c r="M32" s="2"/>
      <c r="O32" s="4" t="str">
        <f t="shared" si="0"/>
        <v/>
      </c>
      <c r="P32" s="3" t="str">
        <f t="shared" si="0"/>
        <v/>
      </c>
      <c r="Q32" s="3" t="str">
        <f t="shared" si="0"/>
        <v/>
      </c>
      <c r="R32" s="3" t="str">
        <f t="shared" si="0"/>
        <v/>
      </c>
      <c r="S32" s="3" t="str">
        <f t="shared" si="0"/>
        <v/>
      </c>
      <c r="T32" s="3" t="str">
        <f t="shared" si="0"/>
        <v/>
      </c>
      <c r="U32" s="4" t="str">
        <f t="shared" si="0"/>
        <v/>
      </c>
      <c r="V32" s="5"/>
      <c r="W32" s="5"/>
      <c r="X32" s="4" t="str">
        <f t="shared" si="1"/>
        <v/>
      </c>
      <c r="Y32" s="3" t="str">
        <f t="shared" si="1"/>
        <v/>
      </c>
      <c r="Z32" s="3" t="str">
        <f t="shared" si="1"/>
        <v/>
      </c>
      <c r="AA32" s="3" t="str">
        <f t="shared" si="1"/>
        <v/>
      </c>
      <c r="AB32" s="3" t="str">
        <f t="shared" si="1"/>
        <v/>
      </c>
      <c r="AC32" s="3" t="str">
        <f t="shared" si="1"/>
        <v/>
      </c>
      <c r="AD32" s="3" t="str">
        <f t="shared" si="1"/>
        <v/>
      </c>
      <c r="AF32" s="2"/>
    </row>
    <row r="33" spans="1:32" x14ac:dyDescent="0.25">
      <c r="A33" s="2"/>
      <c r="M33" s="2"/>
      <c r="AF33" s="2"/>
    </row>
    <row r="34" spans="1:32" ht="24.9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</sheetData>
  <mergeCells count="103">
    <mergeCell ref="C30:K31"/>
    <mergeCell ref="G20:H20"/>
    <mergeCell ref="I20:J20"/>
    <mergeCell ref="O20:V20"/>
    <mergeCell ref="W20:AD20"/>
    <mergeCell ref="C21:D21"/>
    <mergeCell ref="E21:F21"/>
    <mergeCell ref="G21:H21"/>
    <mergeCell ref="I21:J21"/>
    <mergeCell ref="O21:V21"/>
    <mergeCell ref="C27:K27"/>
    <mergeCell ref="C28:K29"/>
    <mergeCell ref="C19:D20"/>
    <mergeCell ref="I19:J19"/>
    <mergeCell ref="E20:F20"/>
    <mergeCell ref="C25:K26"/>
    <mergeCell ref="O25:U25"/>
    <mergeCell ref="X25:AD25"/>
    <mergeCell ref="W6:AD6"/>
    <mergeCell ref="K6:N6"/>
    <mergeCell ref="W21:AD21"/>
    <mergeCell ref="C2:AD2"/>
    <mergeCell ref="C4:D4"/>
    <mergeCell ref="E4:F4"/>
    <mergeCell ref="G4:H4"/>
    <mergeCell ref="I4:J4"/>
    <mergeCell ref="K4:M4"/>
    <mergeCell ref="O4:V4"/>
    <mergeCell ref="W4:AD4"/>
    <mergeCell ref="W5:AD5"/>
    <mergeCell ref="C5:D5"/>
    <mergeCell ref="E5:F5"/>
    <mergeCell ref="G5:H5"/>
    <mergeCell ref="I5:J5"/>
    <mergeCell ref="K5:M5"/>
    <mergeCell ref="O5:V5"/>
    <mergeCell ref="C6:D6"/>
    <mergeCell ref="E6:F6"/>
    <mergeCell ref="G6:H6"/>
    <mergeCell ref="I6:J6"/>
    <mergeCell ref="O6:V6"/>
    <mergeCell ref="O7:V7"/>
    <mergeCell ref="W7:AD7"/>
    <mergeCell ref="E8:F8"/>
    <mergeCell ref="G8:H8"/>
    <mergeCell ref="I8:J8"/>
    <mergeCell ref="K8:M8"/>
    <mergeCell ref="W11:AD11"/>
    <mergeCell ref="C9:D9"/>
    <mergeCell ref="E9:F9"/>
    <mergeCell ref="G9:H9"/>
    <mergeCell ref="I9:J9"/>
    <mergeCell ref="O9:V9"/>
    <mergeCell ref="K9:N9"/>
    <mergeCell ref="E11:F11"/>
    <mergeCell ref="G11:H11"/>
    <mergeCell ref="I11:J11"/>
    <mergeCell ref="K11:M11"/>
    <mergeCell ref="O11:V11"/>
    <mergeCell ref="C7:D8"/>
    <mergeCell ref="E7:F7"/>
    <mergeCell ref="G7:H7"/>
    <mergeCell ref="I7:J7"/>
    <mergeCell ref="K7:M7"/>
    <mergeCell ref="O8:V8"/>
    <mergeCell ref="W8:AD8"/>
    <mergeCell ref="G17:H17"/>
    <mergeCell ref="I17:J17"/>
    <mergeCell ref="O17:V17"/>
    <mergeCell ref="W12:AD12"/>
    <mergeCell ref="C13:D14"/>
    <mergeCell ref="E14:F14"/>
    <mergeCell ref="G14:H14"/>
    <mergeCell ref="I14:J14"/>
    <mergeCell ref="K14:M14"/>
    <mergeCell ref="O14:V14"/>
    <mergeCell ref="W14:AD14"/>
    <mergeCell ref="C12:D12"/>
    <mergeCell ref="E12:F12"/>
    <mergeCell ref="W9:AD9"/>
    <mergeCell ref="C10:D11"/>
    <mergeCell ref="C18:D18"/>
    <mergeCell ref="E18:F18"/>
    <mergeCell ref="G18:H18"/>
    <mergeCell ref="I18:J18"/>
    <mergeCell ref="W17:AD17"/>
    <mergeCell ref="C15:D15"/>
    <mergeCell ref="E15:F15"/>
    <mergeCell ref="G15:H15"/>
    <mergeCell ref="I15:J15"/>
    <mergeCell ref="O15:V15"/>
    <mergeCell ref="K15:N15"/>
    <mergeCell ref="I16:J16"/>
    <mergeCell ref="O18:V18"/>
    <mergeCell ref="K18:N18"/>
    <mergeCell ref="W18:AD18"/>
    <mergeCell ref="G12:H12"/>
    <mergeCell ref="I12:J12"/>
    <mergeCell ref="O12:V12"/>
    <mergeCell ref="K12:N12"/>
    <mergeCell ref="W15:AD15"/>
    <mergeCell ref="C16:D17"/>
    <mergeCell ref="E17:F17"/>
  </mergeCells>
  <conditionalFormatting sqref="C5 E5 G5 I5 K5:L5 O5 W5 C7 E8 G8 I8 K8:L8 O8 W8 C10 E11 G11 I11 K11:L11 O11 W11 C13 E14 G14 I14 K14:L14 O14 W14 C16 E17 G17 I17 K17:L17 O17 W17">
    <cfRule type="expression" dxfId="3" priority="3">
      <formula>MONTH(C5)&lt;&gt;MONTH($C$2)</formula>
    </cfRule>
    <cfRule type="expression" dxfId="2" priority="4">
      <formula>OR(WEEKDAY(C5,1)=1,WEEKDAY(C5,1)=7)</formula>
    </cfRule>
  </conditionalFormatting>
  <conditionalFormatting sqref="C19 E20 G20 I20 K20:L20 O20 W20">
    <cfRule type="expression" dxfId="1" priority="1">
      <formula>MONTH(C19)&lt;&gt;MONTH($C$2)</formula>
    </cfRule>
    <cfRule type="expression" dxfId="0" priority="2">
      <formula>OR(WEEKDAY(C19,1)=1,WEEKDAY(C19,1)=7)</formula>
    </cfRule>
  </conditionalFormatting>
  <dataValidations count="7">
    <dataValidation allowBlank="1" showInputMessage="1" showErrorMessage="1" prompt="To change the calendar year, go to cell P8 in About sheet" sqref="C2:AD2" xr:uid="{77EAF93F-D7E7-4BF2-AC95-3D6F5C703F81}"/>
    <dataValidation allowBlank="1" showInputMessage="1" showErrorMessage="1" prompt="Calendar days are automatically updated" sqref="C5:D5" xr:uid="{DE60D0A0-4F96-4325-80C4-3B74775774F4}"/>
    <dataValidation allowBlank="1" showInputMessage="1" showErrorMessage="1" prompt="To change the starting day of the week, go to cell P12 in About sheet" sqref="C4:D4" xr:uid="{37E530FF-4676-4718-86B0-827A651DAF87}"/>
    <dataValidation allowBlank="1" showInputMessage="1" showErrorMessage="1" prompt="Enter daily notes below the calendar days, such as this cell" sqref="C6:D6" xr:uid="{42F5133E-3696-44CE-A861-999918708A2B}"/>
    <dataValidation allowBlank="1" showInputMessage="1" showErrorMessage="1" prompt="Enter monthly notes in cells C24 to K28" sqref="C25:K26" xr:uid="{B5FD2074-E613-43AB-8E18-93FFA7F956F7}"/>
    <dataValidation allowBlank="1" showInputMessage="1" showErrorMessage="1" prompt="Previous month calendar" sqref="O25:U25" xr:uid="{68F2F262-43C9-4837-9549-821CB6A4359B}"/>
    <dataValidation allowBlank="1" showInputMessage="1" showErrorMessage="1" prompt="Next month calendar" sqref="X25:AD25" xr:uid="{CE4225A4-E55B-4EA7-8D7F-47C51B240406}"/>
  </dataValidations>
  <printOptions horizontalCentered="1"/>
  <pageMargins left="0.5" right="0.5" top="0.25" bottom="0.25" header="0.25" footer="0.25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KOLOVOZ 2026</vt:lpstr>
      <vt:lpstr>'KOLOVOZ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Tomljenović</dc:creator>
  <cp:lastModifiedBy>Martina Tomljenović</cp:lastModifiedBy>
  <dcterms:created xsi:type="dcterms:W3CDTF">2026-07-30T09:07:02Z</dcterms:created>
  <dcterms:modified xsi:type="dcterms:W3CDTF">2026-07-30T11:08:22Z</dcterms:modified>
</cp:coreProperties>
</file>